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21660" windowHeight="10095"/>
  </bookViews>
  <sheets>
    <sheet name="Table1" sheetId="1" r:id="rId1"/>
  </sheets>
  <definedNames>
    <definedName name="_xlnm._FilterDatabase" localSheetId="0" hidden="1">Table1!$A$6:$B$141</definedName>
    <definedName name="Z_14BDC7E5_2D9F_4134_ADBB_FC21B817255A_.wvu.FilterData" localSheetId="0" hidden="1">Table1!#REF!</definedName>
    <definedName name="Z_1578C322_F54D_4D61_9839_6379970D0E7A_.wvu.FilterData" localSheetId="0" hidden="1">Table1!$A$7:$B$141</definedName>
    <definedName name="Z_20C517D4_2CA9_4FF4_8A87_2894C19A4C90_.wvu.FilterData" localSheetId="0" hidden="1">Table1!$A$7:$B$141</definedName>
    <definedName name="Z_27FFAAC6_90A0_4A27_92F3_BF8C4F2AD4EF_.wvu.FilterData" localSheetId="0" hidden="1">Table1!$A$7:$B$141</definedName>
    <definedName name="Z_333E508B_B3B9_4F02_B0F8_E93D539EAD54_.wvu.FilterData" localSheetId="0" hidden="1">Table1!$A$7:$B$141</definedName>
    <definedName name="Z_333E508B_B3B9_4F02_B0F8_E93D539EAD54_.wvu.PrintArea" localSheetId="0" hidden="1">Table1!$A$6:$B$141</definedName>
    <definedName name="Z_333E508B_B3B9_4F02_B0F8_E93D539EAD54_.wvu.PrintTitles" localSheetId="0" hidden="1">Table1!$6:$6</definedName>
    <definedName name="Z_48C53D35_BE1D_4009_89B1_1E0D36F3BF9E_.wvu.FilterData" localSheetId="0" hidden="1">Table1!$A$6:$B$141</definedName>
    <definedName name="Z_48C53D35_BE1D_4009_89B1_1E0D36F3BF9E_.wvu.PrintTitles" localSheetId="0" hidden="1">Table1!$5:$6</definedName>
    <definedName name="Z_49219DB8_EB06_4505_8B6A_F413C56D00AD_.wvu.FilterData" localSheetId="0" hidden="1">Table1!$A$6:$B$6</definedName>
    <definedName name="Z_4A1DFDDD_ED85_4A00_AF88_42EB3A8F1F5A_.wvu.FilterData" localSheetId="0" hidden="1">Table1!$A$7:$B$141</definedName>
    <definedName name="Z_50A4C116_B78D_4F56_8889_6E668096DCBB_.wvu.FilterData" localSheetId="0" hidden="1">Table1!$A$7:$B$141</definedName>
    <definedName name="Z_50D33D4B_5B17_44AF_A0EE_E2A54429279A_.wvu.FilterData" localSheetId="0" hidden="1">Table1!$A$6:$B$141</definedName>
    <definedName name="Z_5A3CCC71_FEF3_43BF_AA15_E600F78C3479_.wvu.FilterData" localSheetId="0" hidden="1">Table1!$A$7:$B$141</definedName>
    <definedName name="Z_5A3CCC71_FEF3_43BF_AA15_E600F78C3479_.wvu.PrintArea" localSheetId="0" hidden="1">Table1!$A$6:$B$141</definedName>
    <definedName name="Z_5A3CCC71_FEF3_43BF_AA15_E600F78C3479_.wvu.PrintTitles" localSheetId="0" hidden="1">Table1!$6:$6</definedName>
    <definedName name="Z_5A3CCC71_FEF3_43BF_AA15_E600F78C3479_.wvu.Rows" localSheetId="0" hidden="1">Table1!#REF!</definedName>
    <definedName name="Z_73510616_A23E_4365_8BA3_A00BB0976B6C_.wvu.FilterData" localSheetId="0" hidden="1">Table1!#REF!</definedName>
    <definedName name="Z_73510616_A23E_4365_8BA3_A00BB0976B6C_.wvu.PrintTitles" localSheetId="0" hidden="1">Table1!$6:$6</definedName>
    <definedName name="Z_74F899C2_6B72_46B5_B2B3_75180863993A_.wvu.FilterData" localSheetId="0" hidden="1">Table1!$A$7:$B$141</definedName>
    <definedName name="Z_753F8035_19F1_46AB_B849_EE021AB3FABA_.wvu.FilterData" localSheetId="0" hidden="1">Table1!$A$7:$B$141</definedName>
    <definedName name="Z_7931C1C8_4EB4_4B43_8470_94C013599F6F_.wvu.FilterData" localSheetId="0" hidden="1">Table1!$A$7:$B$141</definedName>
    <definedName name="Z_7BFE7861_72DE_4344_A00E_C5718E0113EB_.wvu.FilterData" localSheetId="0" hidden="1">Table1!$A$7:$B$141</definedName>
    <definedName name="Z_7C54A359_046C_416B_887C_622DA8EC3A84_.wvu.FilterData" localSheetId="0" hidden="1">Table1!$A$7:$B$141</definedName>
    <definedName name="Z_7E1FCA43_9FDD_483B_A72F_4D79B6190581_.wvu.FilterData" localSheetId="0" hidden="1">Table1!$A$7:$B$141</definedName>
    <definedName name="Z_86849D50_2E85_438F_84F7_EA62A1B29E15_.wvu.FilterData" localSheetId="0" hidden="1">Table1!$A$7:$B$141</definedName>
    <definedName name="Z_8B16288D_944E_4AA2_910F_67DDF21D227E_.wvu.FilterData" localSheetId="0" hidden="1">Table1!$A$7:$B$141</definedName>
    <definedName name="Z_8E142D9B_FF18_42A2_B21D_76A799D51A1E_.wvu.FilterData" localSheetId="0" hidden="1">Table1!$A$7:$B$141</definedName>
    <definedName name="Z_9A2F5CA3_0B2C_49B8_A8C5_3F74B85B5F25_.wvu.FilterData" localSheetId="0" hidden="1">Table1!$A$7:$B$141</definedName>
    <definedName name="Z_9A2F5CA3_0B2C_49B8_A8C5_3F74B85B5F25_.wvu.PrintArea" localSheetId="0" hidden="1">Table1!$A$6:$B$141</definedName>
    <definedName name="Z_9A2F5CA3_0B2C_49B8_A8C5_3F74B85B5F25_.wvu.PrintTitles" localSheetId="0" hidden="1">Table1!$6:$6</definedName>
    <definedName name="Z_9D08D47E_5F99_4100_8D75_FF751E99FC19_.wvu.FilterData" localSheetId="0" hidden="1">Table1!$A$7:$B$141</definedName>
    <definedName name="Z_A2E13DEC_25E6_4388_8F5C_78F51C6CE8B3_.wvu.FilterData" localSheetId="0" hidden="1">Table1!$A$7:$B$141</definedName>
    <definedName name="Z_AB38DE60_FC21_4970_B178_2593C7EAB5EC_.wvu.FilterData" localSheetId="0" hidden="1">Table1!$A$7:$B$141</definedName>
    <definedName name="Z_BE62F12D_3C8B_43D8_921E_A727C8DA2B64_.wvu.FilterData" localSheetId="0" hidden="1">Table1!$A$7:$B$141</definedName>
    <definedName name="Z_C76CAF28_E1C6_423C_B242_8D27D1ACD5EB_.wvu.FilterData" localSheetId="0" hidden="1">Table1!$A$7:$B$141</definedName>
    <definedName name="Z_CC74768D_968C_4483_8A52_8E370A001149_.wvu.FilterData" localSheetId="0" hidden="1">Table1!$A$7:$B$141</definedName>
    <definedName name="Z_CFD8EEF4_44C3_4BF4_9F28_B7243117D02D_.wvu.FilterData" localSheetId="0" hidden="1">Table1!$A$6:$B$141</definedName>
    <definedName name="Z_D1154D2A_9EDB_485B_A480_1BAD5E007303_.wvu.FilterData" localSheetId="0" hidden="1">Table1!$A$7:$B$141</definedName>
    <definedName name="Z_D9167750_8FAE_4A45_B9C1_BE539C2445E0_.wvu.FilterData" localSheetId="0" hidden="1">Table1!#REF!</definedName>
    <definedName name="Z_DDD90459_00B6_4921_AB64_FA3CBEDAD4A0_.wvu.FilterData" localSheetId="0" hidden="1">Table1!$A$7:$B$141</definedName>
    <definedName name="Z_E1700582_F813_49A0_8837_FB907748DEB7_.wvu.FilterData" localSheetId="0" hidden="1">Table1!$A$7:$B$141</definedName>
    <definedName name="Z_E5C1E19E_09E4_4E2C_938C_868E1F4635CB_.wvu.FilterData" localSheetId="0" hidden="1">Table1!$A$7:$B$141</definedName>
    <definedName name="Z_E713A2C6_03D6_4BBA_BF07_8C39D7C5CECA_.wvu.FilterData" localSheetId="0" hidden="1">Table1!$A$7:$B$141</definedName>
    <definedName name="Z_EAF3F0C0_BB70_40E0_A085_DC747F743E97_.wvu.FilterData" localSheetId="0" hidden="1">Table1!$A$7:$B$141</definedName>
    <definedName name="Z_F6A317E6_D843_44F5_B5BA_4DEB52A84A18_.wvu.FilterData" localSheetId="0" hidden="1">Table1!$A$7:$B$141</definedName>
    <definedName name="Z_F83439DF_CAB5_419D_AEAF_27EFB8C4343A_.wvu.FilterData" localSheetId="0" hidden="1">Table1!$A$7:$B$141</definedName>
    <definedName name="_xlnm.Print_Titles" localSheetId="0">Table1!$5:$6</definedName>
  </definedNames>
  <calcPr calcId="125725"/>
  <customWorkbookViews>
    <customWorkbookView name="Глаголева - Личное представление" guid="{48C53D35-BE1D-4009-89B1-1E0D36F3BF9E}" mergeInterval="0" personalView="1" maximized="1" windowWidth="1436" windowHeight="649" activeSheetId="1"/>
    <customWorkbookView name="Елена Валерьевна Данилюк - Личное представление" guid="{14BDC7E5-2D9F-4134-ADBB-FC21B817255A}" mergeInterval="0" personalView="1" maximized="1" xWindow="1" yWindow="1" windowWidth="1402" windowHeight="571" activeSheetId="1"/>
    <customWorkbookView name="Виктория Викторовна Ионова - Личное представление" guid="{73510616-A23E-4365-8BA3-A00BB0976B6C}" mergeInterval="0" personalView="1" xWindow="9" yWindow="31" windowWidth="1424" windowHeight="631" activeSheetId="1"/>
    <customWorkbookView name="Ольга Ильинична Чернецова - Личное представление" guid="{7BFE7861-72DE-4344-A00E-C5718E0113EB}" mergeInterval="0" personalView="1" maximized="1" xWindow="1" yWindow="1" windowWidth="1141" windowHeight="537" activeSheetId="1"/>
    <customWorkbookView name="Марина Анатольевна Меркулова - Личное представление" guid="{5A3CCC71-FEF3-43BF-AA15-E600F78C3479}" mergeInterval="0" personalView="1" maximized="1" windowWidth="1436" windowHeight="661" activeSheetId="1"/>
    <customWorkbookView name="Михаил Александрович Селезнев - Личное представление" guid="{9A2F5CA3-0B2C-49B8-A8C5-3F74B85B5F25}" mergeInterval="0" personalView="1" maximized="1" windowWidth="1920" windowHeight="788" activeSheetId="1"/>
    <customWorkbookView name="chernecova - Личное представление" guid="{86849D50-2E85-438F-84F7-EA62A1B29E15}" mergeInterval="0" personalView="1" maximized="1" xWindow="1" yWindow="1" windowWidth="1436" windowHeight="670" activeSheetId="1"/>
    <customWorkbookView name="smirnov - Личное представление" guid="{333E508B-B3B9-4F02-B0F8-E93D539EAD54}" mergeInterval="0" personalView="1" maximized="1" xWindow="1" yWindow="1" windowWidth="1436" windowHeight="670" activeSheetId="1"/>
    <customWorkbookView name="Татьяна Михайловна Пелепец - Личное представление" guid="{49219DB8-EB06-4505-8B6A-F413C56D00AD}" mergeInterval="0" personalView="1" maximized="1" xWindow="1" yWindow="1" windowWidth="1436" windowHeight="624" activeSheetId="1"/>
  </customWorkbookViews>
</workbook>
</file>

<file path=xl/calcChain.xml><?xml version="1.0" encoding="utf-8"?>
<calcChain xmlns="http://schemas.openxmlformats.org/spreadsheetml/2006/main">
  <c r="D139" i="1"/>
  <c r="C139"/>
  <c r="D133"/>
  <c r="C133"/>
  <c r="D95"/>
  <c r="D98"/>
  <c r="D116"/>
  <c r="D94" l="1"/>
  <c r="D93" s="1"/>
  <c r="D141" s="1"/>
  <c r="C116"/>
  <c r="C98"/>
  <c r="C95"/>
  <c r="C94" l="1"/>
  <c r="C93" l="1"/>
  <c r="C141" l="1"/>
</calcChain>
</file>

<file path=xl/sharedStrings.xml><?xml version="1.0" encoding="utf-8"?>
<sst xmlns="http://schemas.openxmlformats.org/spreadsheetml/2006/main" count="278" uniqueCount="276">
  <si>
    <t/>
  </si>
  <si>
    <t>рублей</t>
  </si>
  <si>
    <t>Наименование</t>
  </si>
  <si>
    <t>Код бюджетной классификации Российской Федерации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</si>
  <si>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</si>
  <si>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</si>
  <si>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</si>
  <si>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</si>
  <si>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</si>
  <si>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</si>
  <si>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</si>
  <si>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</si>
  <si>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</si>
  <si>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</si>
  <si>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</si>
  <si>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на пиво, производимое на территории Российской Федерации</t>
  </si>
  <si>
    <t>000 1 03 02100 01 0000 110</t>
  </si>
  <si>
    <t>НАЛОГИ НА ИМУЩЕСТВО</t>
  </si>
  <si>
    <t>000 1 06 00000 00 0000 000</t>
  </si>
  <si>
    <t>Налог на имущество организаций по имуществу, не входящему в Единую систему газоснабжения</t>
  </si>
  <si>
    <t>000 1 06 02010 02 0000 110</t>
  </si>
  <si>
    <t>Налог на игорный бизнес</t>
  </si>
  <si>
    <t>000 1 06 05000 02 0000 110</t>
  </si>
  <si>
    <t>НАЛОГИ, СБОРЫ И РЕГУЛЯРНЫЕ ПЛАТЕЖИ ЗА ПОЛЬЗОВАНИЕ ПРИРОДНЫМИ РЕСУРСАМИ</t>
  </si>
  <si>
    <t>000 1 07 00000 00 0000 000</t>
  </si>
  <si>
    <t>ГОСУДАРСТВЕННАЯ ПОШЛИНА</t>
  </si>
  <si>
    <t>000 1 08 00000 00 0000 000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</si>
  <si>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</si>
  <si>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000 1 08 07110 01 0000 110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</si>
  <si>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</si>
  <si>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000 1 08 07120 01 0000 110</t>
  </si>
  <si>
    <t>000 1 08 07130 01 0000 110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</si>
  <si>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</si>
  <si>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</si>
  <si>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</si>
  <si>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</si>
  <si>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000 1 11 01020 02 0000 120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</si>
  <si>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</si>
  <si>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000 1 11 03020 02 0000 120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</si>
  <si>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</si>
  <si>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000 1 11 05022 02 0000 120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</si>
  <si>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</si>
  <si>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000 1 11 05032 02 0000 120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</si>
  <si>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</si>
  <si>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000 1 11 07012 02 0000 120</t>
  </si>
  <si>
    <t>ПЛАТЕЖИ ПРИ ПОЛЬЗОВАНИИ ПРИРОДНЫМИ РЕСУРСАМИ</t>
  </si>
  <si>
    <t>000 1 12 00000 00 0000 000</t>
  </si>
  <si>
    <t>ДОХОДЫ ОТ ОКАЗАНИЯ ПЛАТНЫХ УСЛУГ (РАБОТ) И КОМПЕНСАЦИИ ЗАТРАТ ГОСУДАРСТВА</t>
  </si>
  <si>
    <t>000 1 13 00000 00 0000 000</t>
  </si>
  <si>
    <t>Прочие доходы от оказания платных услуг (работ) получателями средств бюджетов субъектов Российской Федерации</t>
  </si>
  <si>
    <t>000 1 13 01992 02 0000 130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</si>
  <si>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</si>
  <si>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000 1 13 02062 02 0000 130</t>
  </si>
  <si>
    <t>ДОХОДЫ ОТ ПРОДАЖИ МАТЕРИАЛЬНЫХ И НЕМАТЕРИАЛЬНЫХ АКТИВОВ</t>
  </si>
  <si>
    <t>000 1 14 00000 00 0000 000</t>
  </si>
  <si>
    <t>000 1 14 02023 02 0000 410</t>
  </si>
  <si>
    <t>АДМИНИСТРАТИВНЫЕ ПЛАТЕЖИ И СБОРЫ</t>
  </si>
  <si>
    <t>000 1 15 00000 00 0000 000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</si>
  <si>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</si>
  <si>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000 1 15 02020 02 0000 140</t>
  </si>
  <si>
    <t>Сборы, вносимые заказчиками документации, подлежащей государственной экологической экспертизе, организация и проведение которой осуществляется органами государственной власти субъектов Российской Федерации, рассчитанные в соответствии со сметой расходов на проведение государственной экологической экспертизы</t>
  </si>
  <si>
    <t>000 1 15 07020 01 0000 140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</si>
  <si>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</si>
  <si>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</si>
  <si>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</si>
  <si>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>000 1 16 02030 02 0000 140</t>
  </si>
  <si>
    <t>Денежные взыскания (штрафы) за нарушение бюджетного законодательства (в части бюджетов субъектов Российской Федерации)</t>
  </si>
  <si>
    <t>000 1 16 18020 02 0000 140</t>
  </si>
  <si>
    <t>Денежные взыскания (штрафы) за нарушение законодательства Российской Федерации о пожарной безопасности</t>
  </si>
  <si>
    <t>000 1 16 27000 01 0000 140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</si>
  <si>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</si>
  <si>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000 1 16 30012 01 0000 140</t>
  </si>
  <si>
    <t>Денежные взыскания (штрафы) за нарушение законодательства Российской Федерации о безопасности дорожного движения</t>
  </si>
  <si>
    <t>000 1 16 30020 01 0000 140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</si>
  <si>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субъектов Российской Федерации)</t>
  </si>
  <si>
    <t>000 1 16 32000 02 0000 140</t>
  </si>
  <si>
    <t>000 1 16 33020 02 0000 140</t>
  </si>
  <si>
    <t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грузов, зачисляемые в бюджеты субъектов Российской Федерации</t>
  </si>
  <si>
    <t>000 1 16 37020 02 0000 140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</si>
  <si>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</si>
  <si>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000 1 16 90020 02 0000 140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</si>
  <si>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</si>
  <si>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</si>
  <si>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</si>
  <si>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</si>
  <si>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</si>
  <si>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</si>
  <si>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</si>
  <si>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</si>
  <si>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</si>
  <si>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</si>
  <si>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</si>
  <si>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</si>
  <si>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</si>
  <si>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</si>
  <si>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Иные межбюджетные трансферты</t>
  </si>
  <si>
    <t>ПРОЧИЕ БЕЗВОЗМЕЗДНЫЕ ПОСТУПЛЕНИЯ</t>
  </si>
  <si>
    <t>000 2 07 00000 00 0000 180</t>
  </si>
  <si>
    <t>Прочие безвозмездные поступления в бюджеты субъектов Российской Федерации</t>
  </si>
  <si>
    <t>000 2 07 02030 02 0000 180</t>
  </si>
  <si>
    <t>000 1 03 02230 01 0000 110</t>
  </si>
  <si>
    <t>000 1 03 02240 01 0000 110</t>
  </si>
  <si>
    <t>000 1 03 02250 01 0000 110</t>
  </si>
  <si>
    <t>000 1 13 01410 01 0000 130</t>
  </si>
  <si>
    <t>Прочие доходы от компенсации затрат бюджетов субъектов Российской Федерации</t>
  </si>
  <si>
    <t>000 1 13 02992 02 0000 130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</si>
  <si>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</si>
  <si>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</si>
  <si>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</si>
  <si>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</si>
  <si>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</si>
  <si>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</si>
  <si>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>000 1 16 25086 02 0000 140</t>
  </si>
  <si>
    <t>Денежные взыскания (штрафы) за нарушение водного законодательства, установленное на водных объектах, находящихся в федеральной собственности, налагаемые исполнительными органами государственной власти субъектов Российской Федерации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</si>
  <si>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</si>
  <si>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</si>
  <si>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административно-территориальных образований, обслуживаемых федеральными государственными бюджетными учреждениями здравоохранения, находящимися в ведении Федерального медико-биологического агентства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</si>
  <si>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</si>
  <si>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</si>
  <si>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000 1 08 06000 01 0000 110</t>
  </si>
  <si>
    <t>Государственная пошлина за действия уполномоченных органов субъектов Российской Федерации, связанные с лицензированием предпринимательской деятельности по управлению многоквартирными домами</t>
  </si>
  <si>
    <t>000 1 08 07400 01 0000 110</t>
  </si>
  <si>
    <t>Государственная пошлина за выдачу и обмен паспорта гражданина Российской Федерации</t>
  </si>
  <si>
    <t>000 1 08 07100 01 0000 110</t>
  </si>
  <si>
    <t>000 1 08 07010 01 0000 110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</si>
  <si>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</si>
  <si>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000 1 08 07020 01 0000 110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</si>
  <si>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</si>
  <si>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</si>
  <si>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</si>
  <si>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000 1 01 01014 02 0000 110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</si>
  <si>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</si>
  <si>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</si>
  <si>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000 1 01 02020 01 0000 110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</si>
  <si>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</si>
  <si>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</si>
  <si>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000 1 01 02040 01 0000 110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</si>
  <si>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</si>
  <si>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</si>
  <si>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</si>
  <si>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</si>
  <si>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Налог на добычу общераспространенных полезных ископаемых</t>
  </si>
  <si>
    <t>000 1 07 01020 01 0000 110</t>
  </si>
  <si>
    <t>Налог на добычу прочих полезных ископаемых (за исключением полезных ископаемых в виде природных алмазов)</t>
  </si>
  <si>
    <t>000 1 07 01030 01 0000 110</t>
  </si>
  <si>
    <t>Сбор за пользование объектами животного мира</t>
  </si>
  <si>
    <t>000 1 07 04010 01 0000 110</t>
  </si>
  <si>
    <t>Сбор за пользование объектами водных биологических ресурсов (исключая внутренние водные объекты)</t>
  </si>
  <si>
    <t>000 1 07 04020 01 0000 110</t>
  </si>
  <si>
    <t>Сбор за пользование объектами водных биологических ресурсов (по внутренним водным объектам)</t>
  </si>
  <si>
    <t>000 1 07 04030 01 0000 110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</si>
  <si>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</si>
  <si>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000 1 08 07082 01 0000 110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</si>
  <si>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</si>
  <si>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000 1 08 07142 01 0000 110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</si>
  <si>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</si>
  <si>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000 1 08 07172 01 0000 110</t>
  </si>
  <si>
    <t>Государственная пошлина за выдачу разрешения на выброс вредных (загрязняющих) веществ в атмосферный воздух стационарных источников, находящихся на объектах хозяйственной и иной деятельности, не подлежащих федеральному государственному экологическому контролю</t>
  </si>
  <si>
    <t>000 1 08 07262 01 0000 110</t>
  </si>
  <si>
    <t>ВСЕГО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</si>
  <si>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</si>
  <si>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</si>
  <si>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000 1 12 01010 01 0000 120</t>
  </si>
  <si>
    <t>000 1 12 01030 01 0000 120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</si>
  <si>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</si>
  <si>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000 1 12 02012 01 0000 120</t>
  </si>
  <si>
    <t>Регулярные платежи за пользование недрами при пользовании недрами на территории Российской Федерации</t>
  </si>
  <si>
    <t>000 1 12 02030 01 0000 120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</si>
  <si>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</si>
  <si>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000 1 12 02052 01 0000 120</t>
  </si>
  <si>
    <t>Сборы за участие в конкурсе (аукционе) на право пользования участками недр местного значения</t>
  </si>
  <si>
    <t>000 1 12 02102 02 0000 120</t>
  </si>
  <si>
    <t>Плата за использование лесов, расположенных на землях лесного фонда, в части, превышающей минимальный размер платы по договору купли-продажи лесных насаждений</t>
  </si>
  <si>
    <t>000 1 12 04013 02 0000 120</t>
  </si>
  <si>
    <t>Плата за использование лесов, расположенных на землях лесного фонда, в части, превышающей минимальный размер арендной платы</t>
  </si>
  <si>
    <t>000 1 12 04014 02 0000 120</t>
  </si>
  <si>
    <t>Плата за использование лесов, расположенных на землях лесного фонда, в части платы по договору купли-продажи лесных насаждений для собственных нужд</t>
  </si>
  <si>
    <t>000 1 12 04015 02 0000 120</t>
  </si>
  <si>
    <t>Дотации бюджетам субъектов Российской Федерации,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</si>
  <si>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</si>
  <si>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</si>
  <si>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</si>
  <si>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</si>
  <si>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000 1 08 07282 01 0000 110</t>
  </si>
  <si>
    <t>Субсидия бюджетам субъектов Российской Федерации на поддержку отрасли культуры</t>
  </si>
  <si>
    <t>000 2 02 25519 02 0000 151</t>
  </si>
  <si>
    <t>000 2 02 25543 02 0000 151</t>
  </si>
  <si>
    <t>000 2 02 15001 02 0000 151</t>
  </si>
  <si>
    <t>000 2 02 15010 02 0000 151</t>
  </si>
  <si>
    <t>000 2 02 25541 02 0000 151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</si>
  <si>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</si>
  <si>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000 2 02 25382 02 0000 151</t>
  </si>
  <si>
    <t>000 2 02 35250 02 0000 151</t>
  </si>
  <si>
    <t>000 2 02 35220 02 0000 151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</si>
  <si>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</si>
  <si>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000 2 02 35240 02 0000 151</t>
  </si>
  <si>
    <t>000 2 02 35280 02 0000 151</t>
  </si>
  <si>
    <t>000 2 02 35118 02 0000 151</t>
  </si>
  <si>
    <t>000 2 02 35129 02 0000 151</t>
  </si>
  <si>
    <t>000 2 02 35128 02 0000 151</t>
  </si>
  <si>
    <t>000 2 02 35260 02 0000 151</t>
  </si>
  <si>
    <t>000 2 02 35290 02 0000 151</t>
  </si>
  <si>
    <t>000 2 02 35270 02 0000 151</t>
  </si>
  <si>
    <t>000 2 02 35135 02 0000 151</t>
  </si>
  <si>
    <t>000 2 02 35380 02 0000 151</t>
  </si>
  <si>
    <t>000 2 02 35137 02 0000 151</t>
  </si>
  <si>
    <t>000 2 02 35900 02 0000 151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</si>
  <si>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</si>
  <si>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000 2 02 45141 02 0000 151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</si>
  <si>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</si>
  <si>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</si>
  <si>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000 2 02 45142 02 0000 151</t>
  </si>
  <si>
    <t>000 2 02 45161 02 0000 151</t>
  </si>
  <si>
    <t>000 2 02 45197 02 0000 151</t>
  </si>
  <si>
    <t>000 2 02 10000 00 0000 151</t>
  </si>
  <si>
    <t>000 2 02 20000 00 0000 151</t>
  </si>
  <si>
    <t>000 2 02 30000 00 0000 151</t>
  </si>
  <si>
    <t>000 2 02 40000 00 0000 151</t>
  </si>
  <si>
    <t>000 1 16 26000 01 6000 140</t>
  </si>
  <si>
    <t>Денежные взыскания (штрафы) за нарушение законодательства о рекламе</t>
  </si>
  <si>
    <t>000 1 16 21020 02 0000 140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</si>
  <si>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</si>
  <si>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000 1 16 25082 02 0000 140</t>
  </si>
  <si>
    <t>000 2 02 25084 02 0000 151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</si>
  <si>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</si>
  <si>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</si>
  <si>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000 2 02 25082 02 0000 151</t>
  </si>
  <si>
    <t>Субсидии бюджетам субъектов Российской Федерации на повышение продуктивности в молочном скотоводстве</t>
  </si>
  <si>
    <t>000 2 02 25542 02 0000 151</t>
  </si>
  <si>
    <t>000 2 02 25086 02 0000 151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</si>
  <si>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</si>
  <si>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</si>
  <si>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000 1 11 05100 02 0000 120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</si>
  <si>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</si>
  <si>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000 1 08 07141 01 8000 110</t>
  </si>
  <si>
    <t>Денежные взыскания (штрафы) за нарушение водного законодательства, установленное на водных объектах, находящихся в собственности субъектов Российской Федерации</t>
  </si>
  <si>
    <t>000 2 02 25515 02 0000 151</t>
  </si>
  <si>
    <t>000 2 02 25526 02 0000 151</t>
  </si>
  <si>
    <t>Единая субвенция бюджетам субъектов Российской Федерации и бюджету г. Байконура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</si>
  <si>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</si>
  <si>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000 2 02 25520 02 0000 151</t>
  </si>
  <si>
    <t>000 2 02 25402 02 0000 151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</si>
  <si>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</si>
  <si>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000 2 02 25467 02 0000 151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</si>
  <si>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</si>
  <si>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000 2 02 25517 02 0000 151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</si>
  <si>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</si>
  <si>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000 2 02 25527 02 0000 151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</si>
  <si>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</si>
  <si>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000 2 02 25555 02 0000 151</t>
  </si>
  <si>
    <t>000 2 02 25567 02 0000 151</t>
  </si>
  <si>
    <t>000 2 02 35120 02 0000 151</t>
  </si>
  <si>
    <t>000 2 02 35176 02 0000 151</t>
  </si>
  <si>
    <t>000 2 02 45159 02 0000 151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</si>
  <si>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</si>
  <si>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</si>
  <si>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</si>
  <si>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</si>
  <si>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</si>
  <si>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</si>
  <si>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</si>
  <si>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пошлина за государственную регистрацию средства массовой информации, за внесение изменений в запись о регистрации средства массовой информации (в том числе связанных с изменением тематики или специализации), продукция которого предназначена для распространения преимущественно на территории субъекта Российской Федерации, территории муниципального образования</t>
  </si>
  <si>
    <t xml:space="preserve">Доходы от уплаты акцизов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подлежащие распределению в бюджеты субъектов Российской Федерации (в порядке, установленном Министерством финансов Российской Федерации)
</t>
  </si>
  <si>
    <t>000 1 03 02142 01 0000 110</t>
  </si>
  <si>
    <t>Плата за размещение отходов производства</t>
  </si>
  <si>
    <t>000 1 12 01041 01 0000 120</t>
  </si>
  <si>
    <t>Распределение доходов областного бюджета по кодам классификации доходов бюджетов
на плановый период 2019 и 2020 годов</t>
  </si>
  <si>
    <t>Сумма</t>
  </si>
  <si>
    <t>Субсидии бюджетам субъектов Российской Федерации на поддержку экономического и социального развития коренных малочисленных народов Севера, Сибири и Дальнего Востока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</si>
  <si>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</si>
  <si>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</si>
  <si>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 xml:space="preserve">                                          Приложение 5.1
                                          к Закону Мурманской области
                                          "Об областном бюджете на 2018 год
                                          и на плановый период 2019 и 2020 годов"
</t>
  </si>
  <si>
    <t>2019</t>
  </si>
  <si>
    <t>2020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</si>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</sst>
</file>

<file path=xl/styles.xml><?xml version="1.0" encoding="utf-8"?>
<styleSheet xmlns="http://schemas.openxmlformats.org/spreadsheetml/2006/main">
  <fonts count="14"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7">
    <xf numFmtId="0" fontId="0" fillId="0" borderId="0">
      <alignment vertical="top" wrapText="1"/>
    </xf>
    <xf numFmtId="0" fontId="2" fillId="0" borderId="0"/>
    <xf numFmtId="0" fontId="4" fillId="0" borderId="0"/>
    <xf numFmtId="0" fontId="9" fillId="0" borderId="0">
      <alignment vertical="top" wrapText="1"/>
    </xf>
    <xf numFmtId="49" fontId="10" fillId="0" borderId="2">
      <alignment horizontal="center"/>
    </xf>
    <xf numFmtId="0" fontId="11" fillId="0" borderId="0">
      <alignment horizontal="left" vertical="top" wrapText="1"/>
    </xf>
    <xf numFmtId="4" fontId="11" fillId="0" borderId="3">
      <alignment horizontal="right" vertical="top" shrinkToFit="1"/>
    </xf>
  </cellStyleXfs>
  <cellXfs count="68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4" fontId="0" fillId="0" borderId="0" xfId="0" applyNumberFormat="1" applyFont="1" applyFill="1" applyAlignment="1">
      <alignment wrapText="1"/>
    </xf>
    <xf numFmtId="0" fontId="7" fillId="0" borderId="0" xfId="0" applyFont="1" applyFill="1" applyAlignment="1">
      <alignment wrapText="1"/>
    </xf>
    <xf numFmtId="0" fontId="0" fillId="0" borderId="0" xfId="0" applyNumberFormat="1" applyFont="1" applyFill="1" applyAlignment="1">
      <alignment horizontal="justify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NumberFormat="1" applyFont="1" applyFill="1" applyBorder="1" applyAlignment="1">
      <alignment horizontal="justify" wrapText="1"/>
    </xf>
    <xf numFmtId="22" fontId="0" fillId="0" borderId="0" xfId="0" applyNumberFormat="1" applyFont="1" applyFill="1" applyBorder="1" applyAlignment="1">
      <alignment horizontal="justify" wrapText="1"/>
    </xf>
    <xf numFmtId="0" fontId="0" fillId="0" borderId="0" xfId="0" applyFont="1" applyFill="1" applyAlignment="1">
      <alignment vertical="center" wrapText="1"/>
    </xf>
    <xf numFmtId="4" fontId="0" fillId="0" borderId="0" xfId="0" applyNumberFormat="1" applyFont="1" applyFill="1" applyAlignment="1">
      <alignment vertical="center" wrapText="1"/>
    </xf>
    <xf numFmtId="0" fontId="13" fillId="0" borderId="0" xfId="0" applyNumberFormat="1" applyFont="1" applyFill="1" applyAlignment="1">
      <alignment horizontal="justify"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horizontal="right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NumberFormat="1" applyFont="1" applyFill="1" applyBorder="1" applyAlignment="1">
      <alignment horizontal="center" wrapText="1"/>
    </xf>
    <xf numFmtId="4" fontId="0" fillId="0" borderId="1" xfId="0" applyNumberFormat="1" applyFont="1" applyFill="1" applyBorder="1" applyAlignment="1">
      <alignment wrapText="1"/>
    </xf>
    <xf numFmtId="0" fontId="5" fillId="0" borderId="1" xfId="0" applyNumberFormat="1" applyFont="1" applyFill="1" applyBorder="1" applyAlignment="1">
      <alignment horizontal="center" wrapText="1"/>
    </xf>
    <xf numFmtId="0" fontId="0" fillId="0" borderId="1" xfId="0" applyNumberFormat="1" applyFont="1" applyFill="1" applyBorder="1" applyAlignment="1">
      <alignment horizontal="justify" wrapText="1"/>
    </xf>
    <xf numFmtId="0" fontId="0" fillId="0" borderId="1" xfId="0" applyNumberFormat="1" applyFont="1" applyFill="1" applyBorder="1" applyAlignment="1">
      <alignment horizontal="justify" vertical="top" wrapText="1"/>
    </xf>
    <xf numFmtId="0" fontId="0" fillId="0" borderId="1" xfId="0" applyNumberForma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NumberFormat="1" applyFill="1" applyBorder="1" applyAlignment="1">
      <alignment horizontal="justify" wrapText="1"/>
    </xf>
    <xf numFmtId="0" fontId="1" fillId="0" borderId="1" xfId="0" applyNumberFormat="1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 wrapText="1"/>
    </xf>
    <xf numFmtId="0" fontId="0" fillId="2" borderId="1" xfId="0" applyNumberFormat="1" applyFill="1" applyBorder="1" applyAlignment="1">
      <alignment horizontal="justify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justify" vertical="top" wrapText="1"/>
    </xf>
    <xf numFmtId="49" fontId="0" fillId="0" borderId="1" xfId="0" applyNumberFormat="1" applyFill="1" applyBorder="1" applyAlignment="1">
      <alignment horizontal="justify" wrapText="1"/>
    </xf>
    <xf numFmtId="49" fontId="0" fillId="0" borderId="1" xfId="0" applyNumberFormat="1" applyFont="1" applyFill="1" applyBorder="1" applyAlignment="1">
      <alignment horizontal="justify" wrapText="1"/>
    </xf>
    <xf numFmtId="49" fontId="0" fillId="2" borderId="1" xfId="0" applyNumberFormat="1" applyFill="1" applyBorder="1" applyAlignment="1">
      <alignment horizontal="justify" vertical="center" wrapText="1"/>
    </xf>
    <xf numFmtId="0" fontId="0" fillId="2" borderId="1" xfId="0" applyFill="1" applyBorder="1" applyAlignment="1">
      <alignment horizontal="center" wrapText="1"/>
    </xf>
    <xf numFmtId="0" fontId="0" fillId="0" borderId="1" xfId="0" applyFont="1" applyFill="1" applyBorder="1" applyAlignment="1">
      <alignment horizontal="justify" vertical="top" wrapText="1"/>
    </xf>
    <xf numFmtId="0" fontId="0" fillId="0" borderId="1" xfId="0" applyFont="1" applyFill="1" applyBorder="1" applyAlignment="1">
      <alignment horizontal="justify" wrapText="1"/>
    </xf>
    <xf numFmtId="49" fontId="0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 shrinkToFit="1"/>
    </xf>
    <xf numFmtId="0" fontId="5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wrapText="1"/>
      <protection locked="0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1" fillId="0" borderId="1" xfId="0" applyNumberFormat="1" applyFont="1" applyFill="1" applyBorder="1" applyAlignment="1" applyProtection="1">
      <alignment horizontal="justify" vertical="top" wrapText="1"/>
      <protection locked="0"/>
    </xf>
    <xf numFmtId="0" fontId="8" fillId="0" borderId="1" xfId="0" applyNumberFormat="1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vertical="top" wrapText="1"/>
    </xf>
    <xf numFmtId="0" fontId="12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9" fontId="6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</cellXfs>
  <cellStyles count="7">
    <cellStyle name="ex68" xfId="6"/>
    <cellStyle name="xl_footer" xfId="5"/>
    <cellStyle name="xl52" xfId="4"/>
    <cellStyle name="Обычный" xfId="0" builtinId="0"/>
    <cellStyle name="Обычный 2" xfId="1"/>
    <cellStyle name="Обычный 3" xfId="3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D144"/>
  <sheetViews>
    <sheetView showGridLines="0" tabSelected="1" view="pageLayout" topLeftCell="A126" zoomScaleNormal="80" zoomScaleSheetLayoutView="70" workbookViewId="0">
      <selection activeCell="A123" sqref="A123"/>
    </sheetView>
  </sheetViews>
  <sheetFormatPr defaultColWidth="9.33203125" defaultRowHeight="12.75"/>
  <cols>
    <col min="1" max="1" width="67.83203125" style="6" customWidth="1"/>
    <col min="2" max="2" width="31.6640625" style="3" customWidth="1"/>
    <col min="3" max="3" width="21.33203125" style="8" customWidth="1"/>
    <col min="4" max="4" width="22.1640625" style="8" customWidth="1"/>
    <col min="5" max="16384" width="9.33203125" style="1"/>
  </cols>
  <sheetData>
    <row r="1" spans="1:4" s="7" customFormat="1" ht="67.5" customHeight="1">
      <c r="A1" s="13"/>
      <c r="B1" s="66" t="s">
        <v>271</v>
      </c>
      <c r="C1" s="67"/>
      <c r="D1" s="67"/>
    </row>
    <row r="2" spans="1:4" s="7" customFormat="1" ht="33" customHeight="1">
      <c r="A2" s="63" t="s">
        <v>266</v>
      </c>
      <c r="B2" s="63"/>
      <c r="C2" s="64"/>
      <c r="D2" s="64"/>
    </row>
    <row r="3" spans="1:4" s="7" customFormat="1" ht="6" customHeight="1">
      <c r="A3" s="13"/>
      <c r="B3" s="14"/>
      <c r="C3" s="15"/>
      <c r="D3" s="15"/>
    </row>
    <row r="4" spans="1:4" s="7" customFormat="1" ht="16.5" customHeight="1">
      <c r="A4" s="13"/>
      <c r="B4" s="14"/>
      <c r="C4" s="15"/>
      <c r="D4" s="16" t="s">
        <v>1</v>
      </c>
    </row>
    <row r="5" spans="1:4" s="7" customFormat="1" ht="22.9" customHeight="1">
      <c r="A5" s="61" t="s">
        <v>2</v>
      </c>
      <c r="B5" s="59" t="s">
        <v>3</v>
      </c>
      <c r="C5" s="65" t="s">
        <v>267</v>
      </c>
      <c r="D5" s="65"/>
    </row>
    <row r="6" spans="1:4" ht="21.75" customHeight="1">
      <c r="A6" s="62"/>
      <c r="B6" s="60"/>
      <c r="C6" s="17" t="s">
        <v>272</v>
      </c>
      <c r="D6" s="17" t="s">
        <v>273</v>
      </c>
    </row>
    <row r="7" spans="1:4" s="2" customFormat="1">
      <c r="A7" s="19" t="s">
        <v>4</v>
      </c>
      <c r="B7" s="20" t="s">
        <v>5</v>
      </c>
      <c r="C7" s="21">
        <v>54885861174.800003</v>
      </c>
      <c r="D7" s="21">
        <v>57063764228</v>
      </c>
    </row>
    <row r="8" spans="1:4" s="2" customFormat="1">
      <c r="A8" s="19" t="s">
        <v>6</v>
      </c>
      <c r="B8" s="22" t="s">
        <v>0</v>
      </c>
      <c r="C8" s="21">
        <v>54440946929</v>
      </c>
      <c r="D8" s="21">
        <v>56620446012</v>
      </c>
    </row>
    <row r="9" spans="1:4" s="3" customFormat="1">
      <c r="A9" s="19" t="s">
        <v>7</v>
      </c>
      <c r="B9" s="23" t="s">
        <v>8</v>
      </c>
      <c r="C9" s="24">
        <v>44724321964</v>
      </c>
      <c r="D9" s="24">
        <v>46923798192</v>
      </c>
    </row>
    <row r="10" spans="1:4" s="2" customFormat="1">
      <c r="A10" s="19" t="s">
        <v>9</v>
      </c>
      <c r="B10" s="25" t="s">
        <v>10</v>
      </c>
      <c r="C10" s="21">
        <v>22587632964</v>
      </c>
      <c r="D10" s="21">
        <v>23886330192</v>
      </c>
    </row>
    <row r="11" spans="1:4" s="3" customFormat="1" ht="38.25">
      <c r="A11" s="26" t="s">
        <v>127</v>
      </c>
      <c r="B11" s="23" t="s">
        <v>128</v>
      </c>
      <c r="C11" s="24">
        <v>14874752964</v>
      </c>
      <c r="D11" s="24">
        <v>15652530192</v>
      </c>
    </row>
    <row r="12" spans="1:4" s="3" customFormat="1" ht="38.25">
      <c r="A12" s="26" t="s">
        <v>129</v>
      </c>
      <c r="B12" s="23" t="s">
        <v>130</v>
      </c>
      <c r="C12" s="24">
        <v>7712880000</v>
      </c>
      <c r="D12" s="24">
        <v>8233800000</v>
      </c>
    </row>
    <row r="13" spans="1:4" s="2" customFormat="1">
      <c r="A13" s="19" t="s">
        <v>11</v>
      </c>
      <c r="B13" s="25" t="s">
        <v>12</v>
      </c>
      <c r="C13" s="21">
        <v>22136689000</v>
      </c>
      <c r="D13" s="21">
        <v>23037468000</v>
      </c>
    </row>
    <row r="14" spans="1:4" s="3" customFormat="1" ht="63.75">
      <c r="A14" s="27" t="s">
        <v>131</v>
      </c>
      <c r="B14" s="23" t="s">
        <v>132</v>
      </c>
      <c r="C14" s="24">
        <v>21860486000</v>
      </c>
      <c r="D14" s="24">
        <v>22750301000</v>
      </c>
    </row>
    <row r="15" spans="1:4" s="3" customFormat="1" ht="89.25">
      <c r="A15" s="28" t="s">
        <v>255</v>
      </c>
      <c r="B15" s="23" t="s">
        <v>133</v>
      </c>
      <c r="C15" s="24">
        <v>86900000</v>
      </c>
      <c r="D15" s="24">
        <v>96460000</v>
      </c>
    </row>
    <row r="16" spans="1:4" s="3" customFormat="1" ht="38.25">
      <c r="A16" s="28" t="s">
        <v>239</v>
      </c>
      <c r="B16" s="23" t="s">
        <v>134</v>
      </c>
      <c r="C16" s="24">
        <v>130780000</v>
      </c>
      <c r="D16" s="24">
        <v>130780000</v>
      </c>
    </row>
    <row r="17" spans="1:4" s="3" customFormat="1" ht="76.5">
      <c r="A17" s="27" t="s">
        <v>135</v>
      </c>
      <c r="B17" s="23" t="s">
        <v>136</v>
      </c>
      <c r="C17" s="24">
        <v>58523000</v>
      </c>
      <c r="D17" s="24">
        <v>59927000</v>
      </c>
    </row>
    <row r="18" spans="1:4" s="3" customFormat="1" ht="25.5">
      <c r="A18" s="19" t="s">
        <v>13</v>
      </c>
      <c r="B18" s="20" t="s">
        <v>14</v>
      </c>
      <c r="C18" s="21">
        <v>1874850300</v>
      </c>
      <c r="D18" s="21">
        <v>1936216570</v>
      </c>
    </row>
    <row r="19" spans="1:4" s="3" customFormat="1" ht="25.5">
      <c r="A19" s="27" t="s">
        <v>15</v>
      </c>
      <c r="B19" s="22" t="s">
        <v>16</v>
      </c>
      <c r="C19" s="24">
        <v>12600000</v>
      </c>
      <c r="D19" s="24">
        <v>13200000</v>
      </c>
    </row>
    <row r="20" spans="1:4" s="3" customFormat="1" ht="140.25">
      <c r="A20" s="29" t="s">
        <v>262</v>
      </c>
      <c r="B20" s="30" t="s">
        <v>263</v>
      </c>
      <c r="C20" s="24">
        <v>501920000</v>
      </c>
      <c r="D20" s="24">
        <v>509481570</v>
      </c>
    </row>
    <row r="21" spans="1:4" s="3" customFormat="1" ht="51">
      <c r="A21" s="26" t="s">
        <v>106</v>
      </c>
      <c r="B21" s="22" t="s">
        <v>100</v>
      </c>
      <c r="C21" s="24">
        <v>566251630</v>
      </c>
      <c r="D21" s="24">
        <v>586773660</v>
      </c>
    </row>
    <row r="22" spans="1:4" s="3" customFormat="1" ht="63.75">
      <c r="A22" s="26" t="s">
        <v>107</v>
      </c>
      <c r="B22" s="22" t="s">
        <v>101</v>
      </c>
      <c r="C22" s="24">
        <v>4765935</v>
      </c>
      <c r="D22" s="24">
        <v>4965290</v>
      </c>
    </row>
    <row r="23" spans="1:4" s="3" customFormat="1" ht="51">
      <c r="A23" s="26" t="s">
        <v>108</v>
      </c>
      <c r="B23" s="22" t="s">
        <v>102</v>
      </c>
      <c r="C23" s="24">
        <v>789312735</v>
      </c>
      <c r="D23" s="24">
        <v>821796050</v>
      </c>
    </row>
    <row r="24" spans="1:4" s="3" customFormat="1">
      <c r="A24" s="19" t="s">
        <v>17</v>
      </c>
      <c r="B24" s="20" t="s">
        <v>18</v>
      </c>
      <c r="C24" s="21">
        <v>6041143600</v>
      </c>
      <c r="D24" s="21">
        <v>5853761600</v>
      </c>
    </row>
    <row r="25" spans="1:4" s="3" customFormat="1" ht="25.5">
      <c r="A25" s="26" t="s">
        <v>19</v>
      </c>
      <c r="B25" s="22" t="s">
        <v>20</v>
      </c>
      <c r="C25" s="24">
        <v>5494791600</v>
      </c>
      <c r="D25" s="24">
        <v>5306409600</v>
      </c>
    </row>
    <row r="26" spans="1:4" s="3" customFormat="1">
      <c r="A26" s="26" t="s">
        <v>137</v>
      </c>
      <c r="B26" s="22" t="s">
        <v>138</v>
      </c>
      <c r="C26" s="24">
        <v>87000000</v>
      </c>
      <c r="D26" s="24">
        <v>88000000</v>
      </c>
    </row>
    <row r="27" spans="1:4" s="3" customFormat="1">
      <c r="A27" s="26" t="s">
        <v>139</v>
      </c>
      <c r="B27" s="22" t="s">
        <v>140</v>
      </c>
      <c r="C27" s="24">
        <v>457000000</v>
      </c>
      <c r="D27" s="24">
        <v>457000000</v>
      </c>
    </row>
    <row r="28" spans="1:4" s="2" customFormat="1">
      <c r="A28" s="31" t="s">
        <v>21</v>
      </c>
      <c r="B28" s="22" t="s">
        <v>22</v>
      </c>
      <c r="C28" s="24">
        <v>2352000</v>
      </c>
      <c r="D28" s="24">
        <v>2352000</v>
      </c>
    </row>
    <row r="29" spans="1:4" s="3" customFormat="1" ht="25.5">
      <c r="A29" s="19" t="s">
        <v>23</v>
      </c>
      <c r="B29" s="20" t="s">
        <v>24</v>
      </c>
      <c r="C29" s="21">
        <v>1674737215</v>
      </c>
      <c r="D29" s="21">
        <v>1784772300</v>
      </c>
    </row>
    <row r="30" spans="1:4" s="3" customFormat="1">
      <c r="A30" s="26" t="s">
        <v>141</v>
      </c>
      <c r="B30" s="22" t="s">
        <v>142</v>
      </c>
      <c r="C30" s="24">
        <v>17733200</v>
      </c>
      <c r="D30" s="24">
        <v>19027700</v>
      </c>
    </row>
    <row r="31" spans="1:4" s="3" customFormat="1" ht="25.5">
      <c r="A31" s="31" t="s">
        <v>143</v>
      </c>
      <c r="B31" s="22" t="s">
        <v>144</v>
      </c>
      <c r="C31" s="24">
        <v>1372444500</v>
      </c>
      <c r="D31" s="24">
        <v>1472632900</v>
      </c>
    </row>
    <row r="32" spans="1:4" s="3" customFormat="1">
      <c r="A32" s="26" t="s">
        <v>145</v>
      </c>
      <c r="B32" s="22" t="s">
        <v>146</v>
      </c>
      <c r="C32" s="24">
        <v>1539977</v>
      </c>
      <c r="D32" s="24">
        <v>1601576</v>
      </c>
    </row>
    <row r="33" spans="1:4" s="3" customFormat="1" ht="25.5">
      <c r="A33" s="26" t="s">
        <v>147</v>
      </c>
      <c r="B33" s="22" t="s">
        <v>148</v>
      </c>
      <c r="C33" s="24">
        <v>281363538</v>
      </c>
      <c r="D33" s="24">
        <v>289804444</v>
      </c>
    </row>
    <row r="34" spans="1:4" s="3" customFormat="1" ht="25.5">
      <c r="A34" s="26" t="s">
        <v>149</v>
      </c>
      <c r="B34" s="22" t="s">
        <v>150</v>
      </c>
      <c r="C34" s="24">
        <v>1656000</v>
      </c>
      <c r="D34" s="24">
        <v>1705680</v>
      </c>
    </row>
    <row r="35" spans="1:4" s="3" customFormat="1">
      <c r="A35" s="19" t="s">
        <v>25</v>
      </c>
      <c r="B35" s="20" t="s">
        <v>26</v>
      </c>
      <c r="C35" s="21">
        <v>125893850</v>
      </c>
      <c r="D35" s="21">
        <v>121897350</v>
      </c>
    </row>
    <row r="36" spans="1:4" s="3" customFormat="1" ht="51">
      <c r="A36" s="32" t="s">
        <v>118</v>
      </c>
      <c r="B36" s="33" t="s">
        <v>119</v>
      </c>
      <c r="C36" s="24">
        <v>11771850</v>
      </c>
      <c r="D36" s="24">
        <v>11771850</v>
      </c>
    </row>
    <row r="37" spans="1:4" s="3" customFormat="1" ht="76.5">
      <c r="A37" s="28" t="s">
        <v>256</v>
      </c>
      <c r="B37" s="22" t="s">
        <v>124</v>
      </c>
      <c r="C37" s="24">
        <v>460000</v>
      </c>
      <c r="D37" s="24">
        <v>460000</v>
      </c>
    </row>
    <row r="38" spans="1:4" s="3" customFormat="1" ht="38.25">
      <c r="A38" s="27" t="s">
        <v>125</v>
      </c>
      <c r="B38" s="22" t="s">
        <v>126</v>
      </c>
      <c r="C38" s="24">
        <v>69000000</v>
      </c>
      <c r="D38" s="24">
        <v>69000000</v>
      </c>
    </row>
    <row r="39" spans="1:4" s="3" customFormat="1" ht="63.75">
      <c r="A39" s="27" t="s">
        <v>151</v>
      </c>
      <c r="B39" s="22" t="s">
        <v>152</v>
      </c>
      <c r="C39" s="24">
        <v>29190000</v>
      </c>
      <c r="D39" s="24">
        <v>25190000</v>
      </c>
    </row>
    <row r="40" spans="1:4" s="3" customFormat="1" ht="25.5">
      <c r="A40" s="32" t="s">
        <v>122</v>
      </c>
      <c r="B40" s="33" t="s">
        <v>123</v>
      </c>
      <c r="C40" s="24">
        <v>6740900</v>
      </c>
      <c r="D40" s="24">
        <v>6740900</v>
      </c>
    </row>
    <row r="41" spans="1:4" s="3" customFormat="1" ht="63.75">
      <c r="A41" s="28" t="s">
        <v>27</v>
      </c>
      <c r="B41" s="22" t="s">
        <v>28</v>
      </c>
      <c r="C41" s="24">
        <v>185800</v>
      </c>
      <c r="D41" s="24">
        <v>185800</v>
      </c>
    </row>
    <row r="42" spans="1:4" s="3" customFormat="1" ht="38.25">
      <c r="A42" s="28" t="s">
        <v>29</v>
      </c>
      <c r="B42" s="22" t="s">
        <v>30</v>
      </c>
      <c r="C42" s="24">
        <v>12500</v>
      </c>
      <c r="D42" s="24">
        <v>12500</v>
      </c>
    </row>
    <row r="43" spans="1:4" s="3" customFormat="1" ht="89.25">
      <c r="A43" s="34" t="s">
        <v>261</v>
      </c>
      <c r="B43" s="22" t="s">
        <v>31</v>
      </c>
      <c r="C43" s="24">
        <v>50000</v>
      </c>
      <c r="D43" s="24">
        <v>50000</v>
      </c>
    </row>
    <row r="44" spans="1:4" s="3" customFormat="1" ht="63.75">
      <c r="A44" s="32" t="s">
        <v>233</v>
      </c>
      <c r="B44" s="35" t="s">
        <v>234</v>
      </c>
      <c r="C44" s="24">
        <v>1790000</v>
      </c>
      <c r="D44" s="24">
        <v>1790000</v>
      </c>
    </row>
    <row r="45" spans="1:4" s="3" customFormat="1" ht="140.25">
      <c r="A45" s="27" t="s">
        <v>153</v>
      </c>
      <c r="B45" s="22" t="s">
        <v>154</v>
      </c>
      <c r="C45" s="24">
        <v>5100000</v>
      </c>
      <c r="D45" s="24">
        <v>5100000</v>
      </c>
    </row>
    <row r="46" spans="1:4" s="3" customFormat="1" ht="76.5">
      <c r="A46" s="27" t="s">
        <v>155</v>
      </c>
      <c r="B46" s="22" t="s">
        <v>156</v>
      </c>
      <c r="C46" s="24">
        <v>600500</v>
      </c>
      <c r="D46" s="24">
        <v>600500</v>
      </c>
    </row>
    <row r="47" spans="1:4" s="3" customFormat="1" ht="63.75">
      <c r="A47" s="26" t="s">
        <v>157</v>
      </c>
      <c r="B47" s="22" t="s">
        <v>158</v>
      </c>
      <c r="C47" s="24">
        <v>157500</v>
      </c>
      <c r="D47" s="24">
        <v>161000</v>
      </c>
    </row>
    <row r="48" spans="1:4" s="3" customFormat="1" ht="63.75">
      <c r="A48" s="31" t="s">
        <v>182</v>
      </c>
      <c r="B48" s="22" t="s">
        <v>183</v>
      </c>
      <c r="C48" s="24">
        <v>84800</v>
      </c>
      <c r="D48" s="24">
        <v>84800</v>
      </c>
    </row>
    <row r="49" spans="1:4" s="2" customFormat="1" ht="51">
      <c r="A49" s="36" t="s">
        <v>120</v>
      </c>
      <c r="B49" s="33" t="s">
        <v>121</v>
      </c>
      <c r="C49" s="24">
        <v>750000</v>
      </c>
      <c r="D49" s="24">
        <v>750000</v>
      </c>
    </row>
    <row r="50" spans="1:4" s="2" customFormat="1">
      <c r="A50" s="19" t="s">
        <v>32</v>
      </c>
      <c r="B50" s="22" t="s">
        <v>0</v>
      </c>
      <c r="C50" s="21">
        <v>444914245.80000001</v>
      </c>
      <c r="D50" s="21">
        <v>443318216</v>
      </c>
    </row>
    <row r="51" spans="1:4" s="3" customFormat="1" ht="38.25">
      <c r="A51" s="19" t="s">
        <v>33</v>
      </c>
      <c r="B51" s="20" t="s">
        <v>34</v>
      </c>
      <c r="C51" s="21">
        <v>18407660</v>
      </c>
      <c r="D51" s="21">
        <v>16833610</v>
      </c>
    </row>
    <row r="52" spans="1:4" s="3" customFormat="1" ht="51">
      <c r="A52" s="28" t="s">
        <v>35</v>
      </c>
      <c r="B52" s="22" t="s">
        <v>36</v>
      </c>
      <c r="C52" s="24">
        <v>1702200</v>
      </c>
      <c r="D52" s="24">
        <v>1687200</v>
      </c>
    </row>
    <row r="53" spans="1:4" s="3" customFormat="1" ht="38.25">
      <c r="A53" s="26" t="s">
        <v>37</v>
      </c>
      <c r="B53" s="22" t="s">
        <v>38</v>
      </c>
      <c r="C53" s="24">
        <v>1361170</v>
      </c>
      <c r="D53" s="24">
        <v>412830</v>
      </c>
    </row>
    <row r="54" spans="1:4" s="3" customFormat="1" ht="63.75">
      <c r="A54" s="26" t="s">
        <v>39</v>
      </c>
      <c r="B54" s="22" t="s">
        <v>40</v>
      </c>
      <c r="C54" s="24">
        <v>13131990</v>
      </c>
      <c r="D54" s="24">
        <v>13855780</v>
      </c>
    </row>
    <row r="55" spans="1:4" s="3" customFormat="1" ht="63.75">
      <c r="A55" s="27" t="s">
        <v>41</v>
      </c>
      <c r="B55" s="22" t="s">
        <v>42</v>
      </c>
      <c r="C55" s="24">
        <v>1735600</v>
      </c>
      <c r="D55" s="24">
        <v>400000</v>
      </c>
    </row>
    <row r="56" spans="1:4" s="3" customFormat="1" ht="102">
      <c r="A56" s="36" t="s">
        <v>231</v>
      </c>
      <c r="B56" s="35" t="s">
        <v>232</v>
      </c>
      <c r="C56" s="24">
        <v>5000</v>
      </c>
      <c r="D56" s="24">
        <v>5000</v>
      </c>
    </row>
    <row r="57" spans="1:4" s="2" customFormat="1" ht="38.25">
      <c r="A57" s="31" t="s">
        <v>43</v>
      </c>
      <c r="B57" s="22" t="s">
        <v>44</v>
      </c>
      <c r="C57" s="24">
        <v>471700</v>
      </c>
      <c r="D57" s="24">
        <v>472800</v>
      </c>
    </row>
    <row r="58" spans="1:4" s="3" customFormat="1">
      <c r="A58" s="19" t="s">
        <v>45</v>
      </c>
      <c r="B58" s="20" t="s">
        <v>46</v>
      </c>
      <c r="C58" s="21">
        <v>102736745.8</v>
      </c>
      <c r="D58" s="21">
        <v>102069966</v>
      </c>
    </row>
    <row r="59" spans="1:4" ht="25.5">
      <c r="A59" s="37" t="s">
        <v>160</v>
      </c>
      <c r="B59" s="22" t="s">
        <v>162</v>
      </c>
      <c r="C59" s="24">
        <v>25446497.800000001</v>
      </c>
      <c r="D59" s="24">
        <v>25446498</v>
      </c>
    </row>
    <row r="60" spans="1:4">
      <c r="A60" s="38" t="s">
        <v>161</v>
      </c>
      <c r="B60" s="22" t="s">
        <v>163</v>
      </c>
      <c r="C60" s="24">
        <v>24495504</v>
      </c>
      <c r="D60" s="24">
        <v>24495504</v>
      </c>
    </row>
    <row r="61" spans="1:4" s="8" customFormat="1">
      <c r="A61" s="39" t="s">
        <v>264</v>
      </c>
      <c r="B61" s="40" t="s">
        <v>265</v>
      </c>
      <c r="C61" s="24">
        <v>37856707</v>
      </c>
      <c r="D61" s="24">
        <v>37856707</v>
      </c>
    </row>
    <row r="62" spans="1:4" ht="51">
      <c r="A62" s="41" t="s">
        <v>164</v>
      </c>
      <c r="B62" s="22" t="s">
        <v>165</v>
      </c>
      <c r="C62" s="24">
        <v>500000</v>
      </c>
      <c r="D62" s="24">
        <v>500000</v>
      </c>
    </row>
    <row r="63" spans="1:4" ht="25.5">
      <c r="A63" s="42" t="s">
        <v>166</v>
      </c>
      <c r="B63" s="22" t="s">
        <v>167</v>
      </c>
      <c r="C63" s="24">
        <v>56037</v>
      </c>
      <c r="D63" s="24">
        <v>61257</v>
      </c>
    </row>
    <row r="64" spans="1:4" ht="51">
      <c r="A64" s="38" t="s">
        <v>168</v>
      </c>
      <c r="B64" s="22" t="s">
        <v>169</v>
      </c>
      <c r="C64" s="24">
        <v>400000</v>
      </c>
      <c r="D64" s="24">
        <v>400000</v>
      </c>
    </row>
    <row r="65" spans="1:4" ht="25.5">
      <c r="A65" s="38" t="s">
        <v>170</v>
      </c>
      <c r="B65" s="22" t="s">
        <v>171</v>
      </c>
      <c r="C65" s="24">
        <v>105000</v>
      </c>
      <c r="D65" s="24">
        <v>110000</v>
      </c>
    </row>
    <row r="66" spans="1:4" s="3" customFormat="1" ht="38.25">
      <c r="A66" s="43" t="s">
        <v>172</v>
      </c>
      <c r="B66" s="22" t="s">
        <v>173</v>
      </c>
      <c r="C66" s="24">
        <v>1810000</v>
      </c>
      <c r="D66" s="24">
        <v>1666000</v>
      </c>
    </row>
    <row r="67" spans="1:4" s="5" customFormat="1" ht="39">
      <c r="A67" s="38" t="s">
        <v>174</v>
      </c>
      <c r="B67" s="22" t="s">
        <v>175</v>
      </c>
      <c r="C67" s="24">
        <v>11840000</v>
      </c>
      <c r="D67" s="24">
        <v>11320000</v>
      </c>
    </row>
    <row r="68" spans="1:4" s="3" customFormat="1" ht="38.25">
      <c r="A68" s="38" t="s">
        <v>176</v>
      </c>
      <c r="B68" s="22" t="s">
        <v>177</v>
      </c>
      <c r="C68" s="24">
        <v>227000</v>
      </c>
      <c r="D68" s="24">
        <v>214000</v>
      </c>
    </row>
    <row r="69" spans="1:4" s="3" customFormat="1" ht="25.5">
      <c r="A69" s="19" t="s">
        <v>47</v>
      </c>
      <c r="B69" s="20" t="s">
        <v>48</v>
      </c>
      <c r="C69" s="21">
        <v>46484160</v>
      </c>
      <c r="D69" s="21">
        <v>47356330</v>
      </c>
    </row>
    <row r="70" spans="1:4" s="2" customFormat="1" ht="76.5">
      <c r="A70" s="26" t="s">
        <v>111</v>
      </c>
      <c r="B70" s="22" t="s">
        <v>103</v>
      </c>
      <c r="C70" s="24">
        <v>5400</v>
      </c>
      <c r="D70" s="24">
        <v>5400</v>
      </c>
    </row>
    <row r="71" spans="1:4" s="3" customFormat="1" ht="25.5">
      <c r="A71" s="26" t="s">
        <v>49</v>
      </c>
      <c r="B71" s="22" t="s">
        <v>50</v>
      </c>
      <c r="C71" s="24">
        <v>23444190</v>
      </c>
      <c r="D71" s="24">
        <v>23444190</v>
      </c>
    </row>
    <row r="72" spans="1:4" s="3" customFormat="1" ht="38.25">
      <c r="A72" s="27" t="s">
        <v>51</v>
      </c>
      <c r="B72" s="22" t="s">
        <v>52</v>
      </c>
      <c r="C72" s="24">
        <v>101990</v>
      </c>
      <c r="D72" s="24">
        <v>101990</v>
      </c>
    </row>
    <row r="73" spans="1:4" s="3" customFormat="1" ht="25.5">
      <c r="A73" s="26" t="s">
        <v>104</v>
      </c>
      <c r="B73" s="22" t="s">
        <v>105</v>
      </c>
      <c r="C73" s="24">
        <v>22932580</v>
      </c>
      <c r="D73" s="24">
        <v>23804750</v>
      </c>
    </row>
    <row r="74" spans="1:4" s="3" customFormat="1" ht="25.5">
      <c r="A74" s="19" t="s">
        <v>53</v>
      </c>
      <c r="B74" s="20" t="s">
        <v>54</v>
      </c>
      <c r="C74" s="21">
        <v>110000</v>
      </c>
      <c r="D74" s="21"/>
    </row>
    <row r="75" spans="1:4" s="3" customFormat="1" ht="89.25">
      <c r="A75" s="44" t="s">
        <v>109</v>
      </c>
      <c r="B75" s="22" t="s">
        <v>55</v>
      </c>
      <c r="C75" s="24">
        <v>110000</v>
      </c>
      <c r="D75" s="24"/>
    </row>
    <row r="76" spans="1:4" s="3" customFormat="1">
      <c r="A76" s="19" t="s">
        <v>56</v>
      </c>
      <c r="B76" s="20" t="s">
        <v>57</v>
      </c>
      <c r="C76" s="21">
        <v>1809790</v>
      </c>
      <c r="D76" s="21">
        <v>1809790</v>
      </c>
    </row>
    <row r="77" spans="1:4" s="3" customFormat="1" ht="38.25">
      <c r="A77" s="27" t="s">
        <v>58</v>
      </c>
      <c r="B77" s="22" t="s">
        <v>59</v>
      </c>
      <c r="C77" s="24">
        <v>1520000</v>
      </c>
      <c r="D77" s="24">
        <v>1520000</v>
      </c>
    </row>
    <row r="78" spans="1:4" s="3" customFormat="1" ht="76.5">
      <c r="A78" s="28" t="s">
        <v>60</v>
      </c>
      <c r="B78" s="22" t="s">
        <v>61</v>
      </c>
      <c r="C78" s="24">
        <v>289790</v>
      </c>
      <c r="D78" s="24">
        <v>289790</v>
      </c>
    </row>
    <row r="79" spans="1:4" s="3" customFormat="1">
      <c r="A79" s="19" t="s">
        <v>62</v>
      </c>
      <c r="B79" s="20" t="s">
        <v>63</v>
      </c>
      <c r="C79" s="21">
        <v>275365890</v>
      </c>
      <c r="D79" s="21">
        <v>275248520</v>
      </c>
    </row>
    <row r="80" spans="1:4" s="3" customFormat="1" ht="63.75">
      <c r="A80" s="26" t="s">
        <v>64</v>
      </c>
      <c r="B80" s="22" t="s">
        <v>65</v>
      </c>
      <c r="C80" s="24">
        <v>4850000</v>
      </c>
      <c r="D80" s="24">
        <v>4850000</v>
      </c>
    </row>
    <row r="81" spans="1:4" s="3" customFormat="1" ht="38.25">
      <c r="A81" s="31" t="s">
        <v>66</v>
      </c>
      <c r="B81" s="22" t="s">
        <v>67</v>
      </c>
      <c r="C81" s="24">
        <v>50000</v>
      </c>
      <c r="D81" s="24">
        <v>50000</v>
      </c>
    </row>
    <row r="82" spans="1:4" s="3" customFormat="1" ht="51">
      <c r="A82" s="36" t="s">
        <v>221</v>
      </c>
      <c r="B82" s="35" t="s">
        <v>220</v>
      </c>
      <c r="C82" s="24">
        <v>2220</v>
      </c>
      <c r="D82" s="24">
        <v>2960</v>
      </c>
    </row>
    <row r="83" spans="1:4" s="3" customFormat="1" ht="38.25">
      <c r="A83" s="32" t="s">
        <v>235</v>
      </c>
      <c r="B83" s="35" t="s">
        <v>222</v>
      </c>
      <c r="C83" s="24">
        <v>200000</v>
      </c>
      <c r="D83" s="24">
        <v>200000</v>
      </c>
    </row>
    <row r="84" spans="1:4" s="3" customFormat="1" ht="51">
      <c r="A84" s="32" t="s">
        <v>113</v>
      </c>
      <c r="B84" s="35" t="s">
        <v>112</v>
      </c>
      <c r="C84" s="24">
        <v>300000</v>
      </c>
      <c r="D84" s="24">
        <v>300000</v>
      </c>
    </row>
    <row r="85" spans="1:4" s="3" customFormat="1" ht="25.5">
      <c r="A85" s="36" t="s">
        <v>219</v>
      </c>
      <c r="B85" s="35" t="s">
        <v>218</v>
      </c>
      <c r="C85" s="24">
        <v>217000</v>
      </c>
      <c r="D85" s="24">
        <v>217000</v>
      </c>
    </row>
    <row r="86" spans="1:4" s="3" customFormat="1" ht="25.5">
      <c r="A86" s="32" t="s">
        <v>68</v>
      </c>
      <c r="B86" s="35" t="s">
        <v>69</v>
      </c>
      <c r="C86" s="24">
        <v>1620000</v>
      </c>
      <c r="D86" s="24">
        <v>1594000</v>
      </c>
    </row>
    <row r="87" spans="1:4" s="3" customFormat="1" ht="51">
      <c r="A87" s="31" t="s">
        <v>70</v>
      </c>
      <c r="B87" s="22" t="s">
        <v>71</v>
      </c>
      <c r="C87" s="24">
        <v>140000</v>
      </c>
      <c r="D87" s="24">
        <v>140000</v>
      </c>
    </row>
    <row r="88" spans="1:4" s="3" customFormat="1" ht="25.5">
      <c r="A88" s="31" t="s">
        <v>72</v>
      </c>
      <c r="B88" s="22" t="s">
        <v>73</v>
      </c>
      <c r="C88" s="24">
        <v>251890500</v>
      </c>
      <c r="D88" s="24">
        <v>251890500</v>
      </c>
    </row>
    <row r="89" spans="1:4" s="2" customFormat="1" ht="51">
      <c r="A89" s="27" t="s">
        <v>74</v>
      </c>
      <c r="B89" s="22" t="s">
        <v>75</v>
      </c>
      <c r="C89" s="24">
        <v>1015000</v>
      </c>
      <c r="D89" s="24">
        <v>1015000</v>
      </c>
    </row>
    <row r="90" spans="1:4" s="2" customFormat="1" ht="51">
      <c r="A90" s="26" t="s">
        <v>117</v>
      </c>
      <c r="B90" s="22" t="s">
        <v>76</v>
      </c>
      <c r="C90" s="24">
        <v>801000</v>
      </c>
      <c r="D90" s="24">
        <v>801000</v>
      </c>
    </row>
    <row r="91" spans="1:4" s="3" customFormat="1" ht="63.75">
      <c r="A91" s="28" t="s">
        <v>77</v>
      </c>
      <c r="B91" s="22" t="s">
        <v>78</v>
      </c>
      <c r="C91" s="24">
        <v>10000000</v>
      </c>
      <c r="D91" s="24">
        <v>10000000</v>
      </c>
    </row>
    <row r="92" spans="1:4" s="3" customFormat="1" ht="38.25">
      <c r="A92" s="26" t="s">
        <v>79</v>
      </c>
      <c r="B92" s="22" t="s">
        <v>80</v>
      </c>
      <c r="C92" s="24">
        <v>4280170</v>
      </c>
      <c r="D92" s="24">
        <v>4188060</v>
      </c>
    </row>
    <row r="93" spans="1:4" s="11" customFormat="1">
      <c r="A93" s="45" t="s">
        <v>81</v>
      </c>
      <c r="B93" s="18" t="s">
        <v>82</v>
      </c>
      <c r="C93" s="21">
        <f>C94+C139</f>
        <v>4267199212</v>
      </c>
      <c r="D93" s="21">
        <f>D94+D139</f>
        <v>4083575057.1999998</v>
      </c>
    </row>
    <row r="94" spans="1:4" s="11" customFormat="1" ht="25.5">
      <c r="A94" s="45" t="s">
        <v>83</v>
      </c>
      <c r="B94" s="18" t="s">
        <v>84</v>
      </c>
      <c r="C94" s="21">
        <f>C95+C98+C116+C133</f>
        <v>4265699212</v>
      </c>
      <c r="D94" s="21">
        <f>D95+D98+D116+D133</f>
        <v>4082075057.1999998</v>
      </c>
    </row>
    <row r="95" spans="1:4" s="11" customFormat="1">
      <c r="A95" s="45" t="s">
        <v>179</v>
      </c>
      <c r="B95" s="18" t="s">
        <v>214</v>
      </c>
      <c r="C95" s="21">
        <f>SUM(C96:C97)</f>
        <v>1506983000</v>
      </c>
      <c r="D95" s="21">
        <f>SUM(D96:D97)</f>
        <v>1207920100</v>
      </c>
    </row>
    <row r="96" spans="1:4" s="3" customFormat="1" ht="25.5">
      <c r="A96" s="26" t="s">
        <v>85</v>
      </c>
      <c r="B96" s="22" t="s">
        <v>187</v>
      </c>
      <c r="C96" s="24">
        <v>461462000</v>
      </c>
      <c r="D96" s="24">
        <v>33656100</v>
      </c>
    </row>
    <row r="97" spans="1:4" s="3" customFormat="1" ht="38.25">
      <c r="A97" s="27" t="s">
        <v>178</v>
      </c>
      <c r="B97" s="22" t="s">
        <v>188</v>
      </c>
      <c r="C97" s="24">
        <v>1045521000</v>
      </c>
      <c r="D97" s="24">
        <v>1174264000</v>
      </c>
    </row>
    <row r="98" spans="1:4" s="3" customFormat="1" ht="25.5">
      <c r="A98" s="19" t="s">
        <v>86</v>
      </c>
      <c r="B98" s="20" t="s">
        <v>215</v>
      </c>
      <c r="C98" s="21">
        <f>SUM(C99:C115)</f>
        <v>903175212</v>
      </c>
      <c r="D98" s="21">
        <f>SUM(D99:D115)</f>
        <v>1083992757.2</v>
      </c>
    </row>
    <row r="99" spans="1:4" s="3" customFormat="1" ht="51">
      <c r="A99" s="46" t="s">
        <v>225</v>
      </c>
      <c r="B99" s="47" t="s">
        <v>226</v>
      </c>
      <c r="C99" s="24">
        <v>4858800</v>
      </c>
      <c r="D99" s="24">
        <v>5053100</v>
      </c>
    </row>
    <row r="100" spans="1:4" s="3" customFormat="1" ht="51">
      <c r="A100" s="48" t="s">
        <v>224</v>
      </c>
      <c r="B100" s="47" t="s">
        <v>223</v>
      </c>
      <c r="C100" s="24">
        <v>201948012</v>
      </c>
      <c r="D100" s="24">
        <v>202599457.19999999</v>
      </c>
    </row>
    <row r="101" spans="1:4" s="3" customFormat="1" ht="76.5">
      <c r="A101" s="48" t="s">
        <v>230</v>
      </c>
      <c r="B101" s="47" t="s">
        <v>229</v>
      </c>
      <c r="C101" s="24">
        <v>786500</v>
      </c>
      <c r="D101" s="24">
        <v>779000</v>
      </c>
    </row>
    <row r="102" spans="1:4" s="3" customFormat="1" ht="38.25">
      <c r="A102" s="49" t="s">
        <v>190</v>
      </c>
      <c r="B102" s="22" t="s">
        <v>191</v>
      </c>
      <c r="C102" s="24">
        <v>29864400</v>
      </c>
      <c r="D102" s="24">
        <v>29864400</v>
      </c>
    </row>
    <row r="103" spans="1:4" s="3" customFormat="1" ht="63.75">
      <c r="A103" s="50" t="s">
        <v>242</v>
      </c>
      <c r="B103" s="47" t="s">
        <v>241</v>
      </c>
      <c r="C103" s="24">
        <v>62719500</v>
      </c>
      <c r="D103" s="24">
        <v>62719500</v>
      </c>
    </row>
    <row r="104" spans="1:4" s="3" customFormat="1" ht="51">
      <c r="A104" s="50" t="s">
        <v>244</v>
      </c>
      <c r="B104" s="47" t="s">
        <v>243</v>
      </c>
      <c r="C104" s="24">
        <v>2886900</v>
      </c>
      <c r="D104" s="24"/>
    </row>
    <row r="105" spans="1:4" s="3" customFormat="1" ht="38.25">
      <c r="A105" s="48" t="s">
        <v>268</v>
      </c>
      <c r="B105" s="47" t="s">
        <v>236</v>
      </c>
      <c r="C105" s="24">
        <v>976200</v>
      </c>
      <c r="D105" s="24">
        <v>976100</v>
      </c>
    </row>
    <row r="106" spans="1:4" s="3" customFormat="1" ht="38.25">
      <c r="A106" s="50" t="s">
        <v>246</v>
      </c>
      <c r="B106" s="47" t="s">
        <v>245</v>
      </c>
      <c r="C106" s="24">
        <v>1253600</v>
      </c>
      <c r="D106" s="24"/>
    </row>
    <row r="107" spans="1:4" s="3" customFormat="1" ht="25.5">
      <c r="A107" s="49" t="s">
        <v>184</v>
      </c>
      <c r="B107" s="22" t="s">
        <v>185</v>
      </c>
      <c r="C107" s="24">
        <v>611400</v>
      </c>
      <c r="D107" s="24">
        <v>611400</v>
      </c>
    </row>
    <row r="108" spans="1:4" s="3" customFormat="1" ht="51">
      <c r="A108" s="49" t="s">
        <v>269</v>
      </c>
      <c r="B108" s="51" t="s">
        <v>240</v>
      </c>
      <c r="C108" s="24">
        <v>269650100</v>
      </c>
      <c r="D108" s="24">
        <v>450709600</v>
      </c>
    </row>
    <row r="109" spans="1:4" s="3" customFormat="1" ht="76.5">
      <c r="A109" s="52" t="s">
        <v>270</v>
      </c>
      <c r="B109" s="22" t="s">
        <v>237</v>
      </c>
      <c r="C109" s="24">
        <v>141726700</v>
      </c>
      <c r="D109" s="24">
        <v>141726700</v>
      </c>
    </row>
    <row r="110" spans="1:4" s="3" customFormat="1" ht="63.75">
      <c r="A110" s="52" t="s">
        <v>248</v>
      </c>
      <c r="B110" s="51" t="s">
        <v>247</v>
      </c>
      <c r="C110" s="24">
        <v>23424700</v>
      </c>
      <c r="D110" s="24">
        <v>29178900</v>
      </c>
    </row>
    <row r="111" spans="1:4" s="3" customFormat="1" ht="38.25">
      <c r="A111" s="32" t="s">
        <v>110</v>
      </c>
      <c r="B111" s="35" t="s">
        <v>189</v>
      </c>
      <c r="C111" s="24">
        <v>1068400</v>
      </c>
      <c r="D111" s="24">
        <v>1068400</v>
      </c>
    </row>
    <row r="112" spans="1:4" s="3" customFormat="1" ht="25.5">
      <c r="A112" s="46" t="s">
        <v>227</v>
      </c>
      <c r="B112" s="47" t="s">
        <v>228</v>
      </c>
      <c r="C112" s="24">
        <v>5797700</v>
      </c>
      <c r="D112" s="24">
        <v>5797700</v>
      </c>
    </row>
    <row r="113" spans="1:4" s="3" customFormat="1" ht="38.25">
      <c r="A113" s="49" t="s">
        <v>259</v>
      </c>
      <c r="B113" s="22" t="s">
        <v>186</v>
      </c>
      <c r="C113" s="24">
        <v>32799900</v>
      </c>
      <c r="D113" s="24">
        <v>32799900</v>
      </c>
    </row>
    <row r="114" spans="1:4" s="3" customFormat="1" ht="51">
      <c r="A114" s="53" t="s">
        <v>258</v>
      </c>
      <c r="B114" s="51" t="s">
        <v>249</v>
      </c>
      <c r="C114" s="24">
        <v>120108600</v>
      </c>
      <c r="D114" s="24">
        <v>120108600</v>
      </c>
    </row>
    <row r="115" spans="1:4" s="3" customFormat="1" ht="38.25">
      <c r="A115" s="53" t="s">
        <v>257</v>
      </c>
      <c r="B115" s="51" t="s">
        <v>250</v>
      </c>
      <c r="C115" s="24">
        <v>2693800</v>
      </c>
      <c r="D115" s="24"/>
    </row>
    <row r="116" spans="1:4" s="11" customFormat="1">
      <c r="A116" s="45" t="s">
        <v>180</v>
      </c>
      <c r="B116" s="18" t="s">
        <v>216</v>
      </c>
      <c r="C116" s="21">
        <f>SUM(C117:C132)</f>
        <v>1730359300</v>
      </c>
      <c r="D116" s="21">
        <f>SUM(D117:D132)</f>
        <v>1736004400</v>
      </c>
    </row>
    <row r="117" spans="1:4" s="3" customFormat="1" ht="38.25">
      <c r="A117" s="26" t="s">
        <v>89</v>
      </c>
      <c r="B117" s="22" t="s">
        <v>197</v>
      </c>
      <c r="C117" s="24">
        <v>14193400</v>
      </c>
      <c r="D117" s="24">
        <v>14719100</v>
      </c>
    </row>
    <row r="118" spans="1:4" s="3" customFormat="1" ht="51">
      <c r="A118" s="53" t="s">
        <v>260</v>
      </c>
      <c r="B118" s="51" t="s">
        <v>251</v>
      </c>
      <c r="C118" s="24">
        <v>38400</v>
      </c>
      <c r="D118" s="24">
        <v>62000</v>
      </c>
    </row>
    <row r="119" spans="1:4" s="3" customFormat="1" ht="25.5">
      <c r="A119" s="28" t="s">
        <v>91</v>
      </c>
      <c r="B119" s="22" t="s">
        <v>199</v>
      </c>
      <c r="C119" s="24">
        <v>15608700</v>
      </c>
      <c r="D119" s="24">
        <v>15608700</v>
      </c>
    </row>
    <row r="120" spans="1:4" s="3" customFormat="1" ht="25.5">
      <c r="A120" s="26" t="s">
        <v>90</v>
      </c>
      <c r="B120" s="22" t="s">
        <v>198</v>
      </c>
      <c r="C120" s="24">
        <v>180617600</v>
      </c>
      <c r="D120" s="24">
        <v>178913900</v>
      </c>
    </row>
    <row r="121" spans="1:4" s="3" customFormat="1" ht="51">
      <c r="A121" s="31" t="s">
        <v>274</v>
      </c>
      <c r="B121" s="22" t="s">
        <v>203</v>
      </c>
      <c r="C121" s="24">
        <v>3021900</v>
      </c>
      <c r="D121" s="24">
        <v>3048200</v>
      </c>
    </row>
    <row r="122" spans="1:4" s="3" customFormat="1" ht="51">
      <c r="A122" s="32" t="s">
        <v>115</v>
      </c>
      <c r="B122" s="22" t="s">
        <v>205</v>
      </c>
      <c r="C122" s="24">
        <v>9655400</v>
      </c>
      <c r="D122" s="24">
        <v>10041600</v>
      </c>
    </row>
    <row r="123" spans="1:4" s="3" customFormat="1" ht="63.75">
      <c r="A123" s="36" t="s">
        <v>275</v>
      </c>
      <c r="B123" s="51" t="s">
        <v>252</v>
      </c>
      <c r="C123" s="24">
        <v>4045300</v>
      </c>
      <c r="D123" s="24">
        <v>4034300</v>
      </c>
    </row>
    <row r="124" spans="1:4" s="3" customFormat="1" ht="51">
      <c r="A124" s="26" t="s">
        <v>88</v>
      </c>
      <c r="B124" s="22" t="s">
        <v>193</v>
      </c>
      <c r="C124" s="24">
        <v>68045700</v>
      </c>
      <c r="D124" s="24">
        <v>70770600</v>
      </c>
    </row>
    <row r="125" spans="1:4" s="3" customFormat="1" ht="51">
      <c r="A125" s="28" t="s">
        <v>194</v>
      </c>
      <c r="B125" s="22" t="s">
        <v>195</v>
      </c>
      <c r="C125" s="24">
        <v>31800</v>
      </c>
      <c r="D125" s="24">
        <v>33000</v>
      </c>
    </row>
    <row r="126" spans="1:4" s="3" customFormat="1" ht="25.5">
      <c r="A126" s="26" t="s">
        <v>87</v>
      </c>
      <c r="B126" s="22" t="s">
        <v>192</v>
      </c>
      <c r="C126" s="24">
        <v>566418400</v>
      </c>
      <c r="D126" s="24">
        <v>566386400</v>
      </c>
    </row>
    <row r="127" spans="1:4" s="3" customFormat="1" ht="38.25">
      <c r="A127" s="26" t="s">
        <v>92</v>
      </c>
      <c r="B127" s="22" t="s">
        <v>200</v>
      </c>
      <c r="C127" s="24">
        <v>7412200</v>
      </c>
      <c r="D127" s="24">
        <v>7503700</v>
      </c>
    </row>
    <row r="128" spans="1:4" s="3" customFormat="1" ht="63.75">
      <c r="A128" s="27" t="s">
        <v>94</v>
      </c>
      <c r="B128" s="22" t="s">
        <v>202</v>
      </c>
      <c r="C128" s="24">
        <v>6269900</v>
      </c>
      <c r="D128" s="24">
        <v>7573400</v>
      </c>
    </row>
    <row r="129" spans="1:4" s="3" customFormat="1" ht="51">
      <c r="A129" s="28" t="s">
        <v>181</v>
      </c>
      <c r="B129" s="22" t="s">
        <v>196</v>
      </c>
      <c r="C129" s="24">
        <v>24200</v>
      </c>
      <c r="D129" s="24">
        <v>24200</v>
      </c>
    </row>
    <row r="130" spans="1:4" s="3" customFormat="1" ht="38.25">
      <c r="A130" s="26" t="s">
        <v>93</v>
      </c>
      <c r="B130" s="22" t="s">
        <v>201</v>
      </c>
      <c r="C130" s="24">
        <v>390508500</v>
      </c>
      <c r="D130" s="24">
        <v>397613600</v>
      </c>
    </row>
    <row r="131" spans="1:4" s="3" customFormat="1" ht="76.5">
      <c r="A131" s="36" t="s">
        <v>114</v>
      </c>
      <c r="B131" s="22" t="s">
        <v>204</v>
      </c>
      <c r="C131" s="24">
        <v>379974300</v>
      </c>
      <c r="D131" s="24">
        <v>395173100</v>
      </c>
    </row>
    <row r="132" spans="1:4" s="3" customFormat="1" ht="25.5">
      <c r="A132" s="32" t="s">
        <v>238</v>
      </c>
      <c r="B132" s="35" t="s">
        <v>206</v>
      </c>
      <c r="C132" s="24">
        <v>84493600</v>
      </c>
      <c r="D132" s="24">
        <v>64498600</v>
      </c>
    </row>
    <row r="133" spans="1:4" s="11" customFormat="1">
      <c r="A133" s="54" t="s">
        <v>95</v>
      </c>
      <c r="B133" s="55" t="s">
        <v>217</v>
      </c>
      <c r="C133" s="21">
        <f>SUM(C134:C138)</f>
        <v>125181700</v>
      </c>
      <c r="D133" s="21">
        <f>SUM(D134:D138)</f>
        <v>54157800</v>
      </c>
    </row>
    <row r="134" spans="1:4" s="3" customFormat="1" ht="38.25">
      <c r="A134" s="32" t="s">
        <v>207</v>
      </c>
      <c r="B134" s="35" t="s">
        <v>208</v>
      </c>
      <c r="C134" s="24">
        <v>5600000</v>
      </c>
      <c r="D134" s="24">
        <v>5600000</v>
      </c>
    </row>
    <row r="135" spans="1:4" s="3" customFormat="1" ht="38.25">
      <c r="A135" s="31" t="s">
        <v>209</v>
      </c>
      <c r="B135" s="22" t="s">
        <v>211</v>
      </c>
      <c r="C135" s="24">
        <v>7300000</v>
      </c>
      <c r="D135" s="24">
        <v>7300000</v>
      </c>
    </row>
    <row r="136" spans="1:4" s="3" customFormat="1" ht="76.5">
      <c r="A136" s="53" t="s">
        <v>254</v>
      </c>
      <c r="B136" s="51" t="s">
        <v>253</v>
      </c>
      <c r="C136" s="24">
        <v>71023900</v>
      </c>
      <c r="D136" s="24"/>
    </row>
    <row r="137" spans="1:4" s="3" customFormat="1" ht="38.25">
      <c r="A137" s="52" t="s">
        <v>210</v>
      </c>
      <c r="B137" s="22" t="s">
        <v>212</v>
      </c>
      <c r="C137" s="24">
        <v>37070300</v>
      </c>
      <c r="D137" s="24">
        <v>37070300</v>
      </c>
    </row>
    <row r="138" spans="1:4" s="3" customFormat="1" ht="89.25">
      <c r="A138" s="52" t="s">
        <v>116</v>
      </c>
      <c r="B138" s="22" t="s">
        <v>213</v>
      </c>
      <c r="C138" s="24">
        <v>4187500</v>
      </c>
      <c r="D138" s="24">
        <v>4187500</v>
      </c>
    </row>
    <row r="139" spans="1:4" s="11" customFormat="1">
      <c r="A139" s="45" t="s">
        <v>96</v>
      </c>
      <c r="B139" s="18" t="s">
        <v>97</v>
      </c>
      <c r="C139" s="21">
        <f>SUM(C140)</f>
        <v>1500000</v>
      </c>
      <c r="D139" s="21">
        <f>SUM(D140)</f>
        <v>1500000</v>
      </c>
    </row>
    <row r="140" spans="1:4" s="12" customFormat="1" ht="25.5">
      <c r="A140" s="56" t="s">
        <v>98</v>
      </c>
      <c r="B140" s="57" t="s">
        <v>99</v>
      </c>
      <c r="C140" s="24">
        <v>1500000</v>
      </c>
      <c r="D140" s="24">
        <v>1500000</v>
      </c>
    </row>
    <row r="141" spans="1:4" s="12" customFormat="1">
      <c r="A141" s="45" t="s">
        <v>159</v>
      </c>
      <c r="B141" s="58" t="s">
        <v>0</v>
      </c>
      <c r="C141" s="21">
        <f>C7+C93</f>
        <v>59153060386.800003</v>
      </c>
      <c r="D141" s="21">
        <f>D7+D93</f>
        <v>61147339285.199997</v>
      </c>
    </row>
    <row r="142" spans="1:4">
      <c r="A142" s="9"/>
      <c r="B142" s="4"/>
    </row>
    <row r="143" spans="1:4">
      <c r="A143" s="9"/>
    </row>
    <row r="144" spans="1:4">
      <c r="A144" s="10"/>
    </row>
  </sheetData>
  <customSheetViews>
    <customSheetView guid="{48C53D35-BE1D-4009-89B1-1E0D36F3BF9E}" scale="80" showGridLines="0">
      <pane xSplit="1" ySplit="6" topLeftCell="B90" activePane="bottomRight" state="frozen"/>
      <selection pane="bottomRight" activeCell="A145" sqref="A145"/>
      <pageMargins left="0.39370078740157483" right="0.19685039370078741" top="0.59055118110236227" bottom="0.19685039370078741" header="0.31496062992125984" footer="0.31496062992125984"/>
      <pageSetup paperSize="9" scale="70" firstPageNumber="26" fitToHeight="0" orientation="landscape" useFirstPageNumber="1" r:id="rId1"/>
      <headerFooter>
        <oddHeader>&amp;C&amp;P</oddHeader>
      </headerFooter>
    </customSheetView>
    <customSheetView guid="{14BDC7E5-2D9F-4134-ADBB-FC21B817255A}" scale="86" showPageBreaks="1" showGridLines="0">
      <pane ySplit="4" topLeftCell="A68" activePane="bottomLeft" state="frozen"/>
      <selection pane="bottomLeft" activeCell="H76" sqref="H76"/>
      <pageMargins left="0.98425196850393704" right="0" top="0.39370078740157483" bottom="0.59055118110236227" header="0" footer="0"/>
      <pageSetup paperSize="9" scale="73" fitToWidth="0" fitToHeight="6" orientation="portrait" r:id="rId2"/>
      <headerFooter>
        <oddFooter>&amp;L&amp;Z&amp;F</oddFooter>
      </headerFooter>
    </customSheetView>
    <customSheetView guid="{73510616-A23E-4365-8BA3-A00BB0976B6C}" scale="75" showPageBreaks="1" showGridLines="0">
      <pane xSplit="1" ySplit="7" topLeftCell="B64" activePane="bottomRight" state="frozen"/>
      <selection pane="bottomRight" activeCell="F69" sqref="F69"/>
      <pageMargins left="0.59055118110236227" right="0" top="0.39370078740157483" bottom="0.19685039370078741" header="0" footer="0.19685039370078741"/>
      <pageSetup paperSize="9" scale="73" fitToWidth="0" fitToHeight="6" orientation="landscape" r:id="rId3"/>
      <headerFooter>
        <oddFooter>&amp;L&amp;Z&amp;F</oddFooter>
      </headerFooter>
    </customSheetView>
    <customSheetView guid="{7BFE7861-72DE-4344-A00E-C5718E0113EB}" scale="86" showPageBreaks="1" showGridLines="0" topLeftCell="A15">
      <pane xSplit="2" ySplit="5" topLeftCell="C47" activePane="bottomRight" state="frozen"/>
      <selection pane="bottomRight" activeCell="A64" sqref="A64:G64"/>
      <pageMargins left="0.98425196850393704" right="0" top="0.39370078740157483" bottom="0.59055118110236227" header="0" footer="0"/>
      <pageSetup paperSize="9" scale="60" fitToWidth="0" fitToHeight="6" orientation="portrait" r:id="rId4"/>
      <headerFooter>
        <oddFooter>&amp;L&amp;Z&amp;F</oddFooter>
      </headerFooter>
    </customSheetView>
    <customSheetView guid="{5A3CCC71-FEF3-43BF-AA15-E600F78C3479}" scale="86" showGridLines="0" showAutoFilter="1" hiddenRows="1" topLeftCell="A14">
      <pane xSplit="2" ySplit="4" topLeftCell="F194" activePane="bottomRight" state="frozen"/>
      <selection pane="bottomRight" activeCell="K202" sqref="K202"/>
      <pageMargins left="0.98425196850393704" right="0" top="0.39370078740157483" bottom="0.59055118110236227" header="0" footer="0"/>
      <pageSetup paperSize="9" scale="73" fitToWidth="0" fitToHeight="6" orientation="portrait" r:id="rId5"/>
      <headerFooter>
        <oddFooter>&amp;L&amp;Z&amp;F</oddFooter>
      </headerFooter>
      <autoFilter ref="B1:F1"/>
    </customSheetView>
    <customSheetView guid="{9A2F5CA3-0B2C-49B8-A8C5-3F74B85B5F25}" scale="86" showPageBreaks="1" showGridLines="0" printArea="1" showAutoFilter="1" topLeftCell="A132">
      <selection activeCell="D133" sqref="D133"/>
      <pageMargins left="0.59055118110236227" right="0.39370078740157483" top="0.39370078740157483" bottom="0.39370078740157483" header="0" footer="0.31496062992125984"/>
      <pageSetup paperSize="9" scale="85" firstPageNumber="37" fitToWidth="0" fitToHeight="6" orientation="portrait" useFirstPageNumber="1" horizontalDpi="300" verticalDpi="300" r:id="rId6"/>
      <headerFooter>
        <oddFooter>&amp;C&amp;P</oddFooter>
      </headerFooter>
      <autoFilter ref="B1:D1"/>
    </customSheetView>
    <customSheetView guid="{86849D50-2E85-438F-84F7-EA62A1B29E15}" scale="90" showPageBreaks="1" showGridLines="0">
      <pane ySplit="10" topLeftCell="A137" activePane="bottomLeft" state="frozen"/>
      <selection pane="bottomLeft" activeCell="A15" sqref="A15"/>
      <pageMargins left="0.98425196850393704" right="0" top="0.39370078740157483" bottom="0.59055118110236227" header="0" footer="0"/>
      <pageSetup paperSize="9" scale="70" fitToWidth="0" fitToHeight="0" orientation="portrait" r:id="rId7"/>
      <headerFooter>
        <oddFooter>&amp;L&amp;Z&amp;F</oddFooter>
      </headerFooter>
    </customSheetView>
    <customSheetView guid="{333E508B-B3B9-4F02-B0F8-E93D539EAD54}" showGridLines="0" printArea="1" view="pageBreakPreview" topLeftCell="A5">
      <pane xSplit="2" ySplit="5" topLeftCell="C10" activePane="bottomRight" state="frozen"/>
      <selection pane="bottomRight" activeCell="D12" sqref="D12"/>
      <rowBreaks count="4" manualBreakCount="4">
        <brk id="54" max="5" man="1"/>
        <brk id="82" max="5" man="1"/>
        <brk id="111" max="5" man="1"/>
        <brk id="149" max="5" man="1"/>
      </rowBreaks>
      <pageMargins left="0.59055118110236227" right="0.19685039370078741" top="0.39370078740157483" bottom="0.59055118110236227" header="0" footer="0"/>
      <pageSetup paperSize="9" scale="66" fitToWidth="0" fitToHeight="6" orientation="landscape" r:id="rId8"/>
      <headerFooter>
        <oddFooter>&amp;L&amp;Z&amp;F  &amp;T&amp;D</oddFooter>
      </headerFooter>
    </customSheetView>
    <customSheetView guid="{49219DB8-EB06-4505-8B6A-F413C56D00AD}" scale="79" showPageBreaks="1" showGridLines="0">
      <selection activeCell="D61" sqref="D61"/>
      <pageMargins left="0.98425196850393704" right="0" top="0.39370078740157483" bottom="0.59055118110236227" header="0" footer="0"/>
      <pageSetup paperSize="9" scale="73" fitToWidth="0" fitToHeight="6" orientation="portrait" r:id="rId9"/>
      <headerFooter>
        <oddFooter>&amp;L&amp;Z&amp;F</oddFooter>
      </headerFooter>
    </customSheetView>
  </customSheetViews>
  <mergeCells count="5">
    <mergeCell ref="B5:B6"/>
    <mergeCell ref="A5:A6"/>
    <mergeCell ref="A2:D2"/>
    <mergeCell ref="C5:D5"/>
    <mergeCell ref="B1:D1"/>
  </mergeCells>
  <pageMargins left="0.59055118110236227" right="0.39370078740157483" top="0.59055118110236227" bottom="0.39370078740157483" header="0.11811023622047245" footer="0.31496062992125984"/>
  <pageSetup paperSize="9" scale="70" firstPageNumber="30" fitToHeight="0" orientation="portrait" useFirstPageNumber="1" r:id="rId10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Витальевна Глаголева</dc:creator>
  <cp:lastModifiedBy>Серикова</cp:lastModifiedBy>
  <cp:lastPrinted>2018-05-23T11:22:33Z</cp:lastPrinted>
  <dcterms:created xsi:type="dcterms:W3CDTF">2006-09-16T00:00:00Z</dcterms:created>
  <dcterms:modified xsi:type="dcterms:W3CDTF">2018-06-01T12:14:44Z</dcterms:modified>
</cp:coreProperties>
</file>